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3" r:id="rId1"/>
    <sheet name="ant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3" l="1"/>
  <c r="G41" i="3"/>
  <c r="F40" i="3"/>
  <c r="G40" i="3" s="1"/>
  <c r="G38" i="3"/>
  <c r="G37" i="3"/>
  <c r="G36" i="3"/>
  <c r="G35" i="3"/>
  <c r="G34" i="3"/>
  <c r="E33" i="3"/>
  <c r="D33" i="3"/>
  <c r="G33" i="3" s="1"/>
  <c r="G31" i="3"/>
  <c r="G30" i="3"/>
  <c r="G29" i="3"/>
  <c r="C28" i="3"/>
  <c r="G28" i="3" s="1"/>
  <c r="G24" i="3"/>
  <c r="G23" i="3"/>
  <c r="F22" i="3"/>
  <c r="F26" i="3" s="1"/>
  <c r="F44" i="3" s="1"/>
  <c r="G20" i="3"/>
  <c r="G19" i="3"/>
  <c r="G18" i="3"/>
  <c r="G17" i="3"/>
  <c r="G16" i="3"/>
  <c r="E15" i="3"/>
  <c r="E26" i="3" s="1"/>
  <c r="E44" i="3" s="1"/>
  <c r="D15" i="3"/>
  <c r="G13" i="3"/>
  <c r="G12" i="3"/>
  <c r="G11" i="3"/>
  <c r="C10" i="3"/>
  <c r="G10" i="3" s="1"/>
  <c r="C26" i="3" l="1"/>
  <c r="C44" i="3" s="1"/>
  <c r="G15" i="3"/>
  <c r="G22" i="3"/>
  <c r="D26" i="3"/>
  <c r="D44" i="3" s="1"/>
  <c r="G44" i="3" s="1"/>
  <c r="G26" i="3" l="1"/>
  <c r="C23" i="1"/>
  <c r="C16" i="1"/>
  <c r="C11" i="1"/>
  <c r="C21" i="1" l="1"/>
  <c r="G32" i="1"/>
  <c r="G31" i="1"/>
  <c r="G30" i="1"/>
  <c r="G29" i="1"/>
  <c r="F28" i="1"/>
  <c r="E28" i="1"/>
  <c r="D28" i="1"/>
  <c r="C28" i="1"/>
  <c r="G26" i="1"/>
  <c r="G25" i="1"/>
  <c r="G24" i="1"/>
  <c r="F23" i="1"/>
  <c r="E23" i="1"/>
  <c r="D23" i="1"/>
  <c r="G23" i="1"/>
  <c r="G20" i="1"/>
  <c r="G19" i="1"/>
  <c r="G18" i="1"/>
  <c r="G17" i="1"/>
  <c r="F16" i="1"/>
  <c r="E16" i="1"/>
  <c r="D16" i="1"/>
  <c r="G14" i="1"/>
  <c r="G13" i="1"/>
  <c r="G12" i="1"/>
  <c r="F11" i="1"/>
  <c r="E11" i="1"/>
  <c r="E21" i="1" s="1"/>
  <c r="D11" i="1"/>
  <c r="G10" i="1"/>
  <c r="G16" i="1" l="1"/>
  <c r="F21" i="1"/>
  <c r="F33" i="1" s="1"/>
  <c r="E33" i="1"/>
  <c r="G28" i="1"/>
  <c r="D21" i="1"/>
  <c r="D33" i="1" s="1"/>
  <c r="C33" i="1"/>
  <c r="G11" i="1"/>
  <c r="G21" i="1" l="1"/>
  <c r="G33" i="1" s="1"/>
</calcChain>
</file>

<file path=xl/sharedStrings.xml><?xml version="1.0" encoding="utf-8"?>
<sst xmlns="http://schemas.openxmlformats.org/spreadsheetml/2006/main" count="69" uniqueCount="38">
  <si>
    <t>"Bajo protesta de decir verdad declaramos que los Estados Financieros y sus notas, son razonablemente correctos y son responsabilidad del emisor"</t>
  </si>
  <si>
    <t>Aportaciones</t>
  </si>
  <si>
    <r>
      <t xml:space="preserve">Concepto    </t>
    </r>
    <r>
      <rPr>
        <sz val="8"/>
        <rFont val="Arial"/>
        <family val="2"/>
      </rPr>
      <t xml:space="preserve"> (3)</t>
    </r>
  </si>
  <si>
    <r>
      <t xml:space="preserve">Hacienda Pública/     Patrimonio Contribuido  </t>
    </r>
    <r>
      <rPr>
        <sz val="8"/>
        <rFont val="Arial"/>
        <family val="2"/>
      </rPr>
      <t xml:space="preserve"> (4)</t>
    </r>
  </si>
  <si>
    <r>
      <t xml:space="preserve">Hacienda Pública/    Patrimonio Generado de Ejercicios Anteriores </t>
    </r>
    <r>
      <rPr>
        <sz val="8"/>
        <rFont val="Arial"/>
        <family val="2"/>
      </rPr>
      <t>(5)</t>
    </r>
  </si>
  <si>
    <r>
      <t xml:space="preserve">Hacienda Pública/   Patrimonio Generado del Ejercicio </t>
    </r>
    <r>
      <rPr>
        <sz val="8"/>
        <rFont val="Arial"/>
        <family val="2"/>
      </rPr>
      <t>(6)</t>
    </r>
  </si>
  <si>
    <r>
      <t xml:space="preserve">Ajustes por Cambios de Valor </t>
    </r>
    <r>
      <rPr>
        <sz val="8"/>
        <rFont val="Arial"/>
        <family val="2"/>
      </rPr>
      <t>(7)</t>
    </r>
  </si>
  <si>
    <r>
      <t xml:space="preserve">Total </t>
    </r>
    <r>
      <rPr>
        <sz val="8"/>
        <rFont val="Arial"/>
        <family val="2"/>
      </rPr>
      <t>(8)</t>
    </r>
  </si>
  <si>
    <t>Rectificaciones de Resultados de Ejercicios Anteriores</t>
  </si>
  <si>
    <t>Patrimonio Neto Inicial Ajustado del Ejercicio</t>
  </si>
  <si>
    <t>Donaciones de Capital</t>
  </si>
  <si>
    <t>Actualización de la Hacienda Pública/Patrimonio</t>
  </si>
  <si>
    <t>Variaciones de la Hacienda Pública/Patrimonio Neto del Ejercicio</t>
  </si>
  <si>
    <t>Resultados del Ejercicio (Ahorro/Desahorro)</t>
  </si>
  <si>
    <t>Resultados de Ejercicios Anteriores</t>
  </si>
  <si>
    <t xml:space="preserve">Revalúos </t>
  </si>
  <si>
    <t>Reservas</t>
  </si>
  <si>
    <t>Hacienda Pública/Patrimonio Neto al Final del Ejercicio 2016</t>
  </si>
  <si>
    <t>Cambios en la Hacienda Pública/Patrimonio Neto del Ejercicio 2017</t>
  </si>
  <si>
    <t xml:space="preserve">Actualización de la Hacienda Pública/Patrimonio </t>
  </si>
  <si>
    <r>
      <t xml:space="preserve">Saldo Neto en la Hacienda Pública/Patrimonio 2017 </t>
    </r>
    <r>
      <rPr>
        <sz val="10"/>
        <rFont val="Arial"/>
        <family val="2"/>
      </rPr>
      <t>(9)</t>
    </r>
  </si>
  <si>
    <r>
      <rPr>
        <b/>
        <sz val="12"/>
        <rFont val="Arial"/>
        <family val="2"/>
      </rPr>
      <t>Cuenta Pública 2018
Estado de Variación en la Hacienda Pública</t>
    </r>
    <r>
      <rPr>
        <b/>
        <sz val="14"/>
        <rFont val="Arial"/>
        <family val="2"/>
      </rPr>
      <t xml:space="preserve">
</t>
    </r>
    <r>
      <rPr>
        <sz val="11"/>
        <rFont val="Arial"/>
        <family val="2"/>
      </rPr>
      <t xml:space="preserve"> (Miles de pesos)</t>
    </r>
  </si>
  <si>
    <t xml:space="preserve">  Del 1 de Enero al 31 de Diciembre de 2018 (2)</t>
  </si>
  <si>
    <t>Entidad Municipal: (1)     JOCOTITLAN     No. 0028</t>
  </si>
  <si>
    <r>
      <t>Exceso o
Insuficiencia en la
Actualización de la
Hacienda Pública /
Patrimonio</t>
    </r>
    <r>
      <rPr>
        <sz val="8"/>
        <rFont val="Arial"/>
        <family val="2"/>
      </rPr>
      <t xml:space="preserve"> (7)</t>
    </r>
  </si>
  <si>
    <r>
      <t>Total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(8)</t>
    </r>
  </si>
  <si>
    <t>Resultado por Posición Monetaria</t>
  </si>
  <si>
    <t>Resultado por Tenencia de Activos no Monetarios</t>
  </si>
  <si>
    <t>Cuenta Pública 2019
Estado de Variación en la Hacienda Pública
 (Pesos)</t>
  </si>
  <si>
    <t xml:space="preserve">  Del 1 de Enero al 31 de Diciembre de 2019 (2)</t>
  </si>
  <si>
    <t>Cambios en la Hacienda Pública / Patrimonio Contribuido
Neto 2019 (13)</t>
  </si>
  <si>
    <t>Variaciones de la Hacienda Pública / Patrimonio Generado
Neto 2019 (14)</t>
  </si>
  <si>
    <t>Cambios en el Exceso o Insuficiencia en la Actualización
de la Hacienda Pública/Patrimonio Neto 2019 (15)</t>
  </si>
  <si>
    <t>Hacienda Pública / Patrimonio Neto Final 2019 (16)</t>
  </si>
  <si>
    <t>Hacienda Pública / Patrimonio Contribuido Neto 2018 (9)</t>
  </si>
  <si>
    <t>Hacienda Pública / Patrimonio Generado Neto 2018 (10)</t>
  </si>
  <si>
    <t>Exceso o Insuficiencia en la Actualización de la Hacienda
Pública/Patrimonio Neto 2018 (11)</t>
  </si>
  <si>
    <t>Hacienda Pública / Patrimonio Neto Final 2018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</si>
</sst>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5"/>
      <name val="Arial"/>
      <family val="2"/>
    </font>
    <font>
      <b/>
      <sz val="3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0" fillId="0" borderId="0" xfId="0" applyAlignment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0" fillId="0" borderId="0" xfId="0" applyProtection="1"/>
    <xf numFmtId="0" fontId="5" fillId="2" borderId="4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</xf>
    <xf numFmtId="0" fontId="5" fillId="2" borderId="5" xfId="0" applyFont="1" applyFill="1" applyBorder="1" applyAlignment="1" applyProtection="1">
      <alignment horizontal="center" vertical="top"/>
    </xf>
    <xf numFmtId="0" fontId="3" fillId="2" borderId="18" xfId="0" applyFont="1" applyFill="1" applyBorder="1" applyAlignment="1" applyProtection="1">
      <alignment horizontal="left" vertical="top"/>
      <protection locked="0"/>
    </xf>
    <xf numFmtId="49" fontId="4" fillId="2" borderId="0" xfId="0" applyNumberFormat="1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horizontal="right" vertical="top"/>
      <protection locked="0"/>
    </xf>
    <xf numFmtId="0" fontId="7" fillId="2" borderId="6" xfId="0" applyFont="1" applyFill="1" applyBorder="1" applyAlignment="1" applyProtection="1">
      <alignment horizontal="center" vertical="top"/>
    </xf>
    <xf numFmtId="0" fontId="7" fillId="2" borderId="7" xfId="0" applyFont="1" applyFill="1" applyBorder="1" applyAlignment="1" applyProtection="1">
      <alignment horizontal="center" vertical="top"/>
    </xf>
    <xf numFmtId="0" fontId="7" fillId="2" borderId="8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center" vertical="top"/>
    </xf>
    <xf numFmtId="0" fontId="0" fillId="0" borderId="0" xfId="0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 wrapText="1"/>
    </xf>
    <xf numFmtId="0" fontId="12" fillId="2" borderId="21" xfId="0" applyFont="1" applyFill="1" applyBorder="1" applyAlignment="1" applyProtection="1">
      <alignment horizontal="center" vertical="center" wrapText="1"/>
    </xf>
    <xf numFmtId="0" fontId="3" fillId="0" borderId="9" xfId="0" applyFont="1" applyBorder="1" applyProtection="1"/>
    <xf numFmtId="0" fontId="13" fillId="0" borderId="10" xfId="0" applyFont="1" applyBorder="1" applyProtection="1"/>
    <xf numFmtId="0" fontId="13" fillId="0" borderId="11" xfId="0" applyFont="1" applyBorder="1" applyProtection="1"/>
    <xf numFmtId="0" fontId="3" fillId="0" borderId="15" xfId="0" applyFont="1" applyBorder="1" applyProtection="1"/>
    <xf numFmtId="43" fontId="13" fillId="0" borderId="16" xfId="1" applyFont="1" applyBorder="1" applyProtection="1">
      <protection locked="0"/>
    </xf>
    <xf numFmtId="43" fontId="13" fillId="3" borderId="17" xfId="1" applyFont="1" applyFill="1" applyBorder="1" applyProtection="1"/>
    <xf numFmtId="0" fontId="3" fillId="3" borderId="15" xfId="0" applyFont="1" applyFill="1" applyBorder="1" applyProtection="1"/>
    <xf numFmtId="43" fontId="14" fillId="3" borderId="16" xfId="1" applyFont="1" applyFill="1" applyBorder="1" applyProtection="1"/>
    <xf numFmtId="43" fontId="14" fillId="3" borderId="17" xfId="1" applyFont="1" applyFill="1" applyBorder="1" applyProtection="1"/>
    <xf numFmtId="0" fontId="2" fillId="0" borderId="15" xfId="0" applyFont="1" applyBorder="1" applyProtection="1"/>
    <xf numFmtId="43" fontId="15" fillId="0" borderId="16" xfId="1" applyFont="1" applyBorder="1" applyProtection="1">
      <protection locked="0"/>
    </xf>
    <xf numFmtId="43" fontId="15" fillId="0" borderId="16" xfId="1" applyFont="1" applyBorder="1" applyProtection="1"/>
    <xf numFmtId="43" fontId="13" fillId="0" borderId="17" xfId="1" applyFont="1" applyBorder="1" applyProtection="1"/>
    <xf numFmtId="43" fontId="13" fillId="0" borderId="16" xfId="1" applyFont="1" applyBorder="1" applyProtection="1"/>
    <xf numFmtId="4" fontId="0" fillId="0" borderId="0" xfId="0" applyNumberFormat="1" applyProtection="1">
      <protection locked="0"/>
    </xf>
    <xf numFmtId="0" fontId="0" fillId="0" borderId="15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" fillId="0" borderId="0" xfId="0" applyFont="1" applyAlignment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43" fontId="14" fillId="3" borderId="16" xfId="1" applyFont="1" applyFill="1" applyBorder="1" applyProtection="1">
      <protection locked="0"/>
    </xf>
    <xf numFmtId="43" fontId="14" fillId="3" borderId="17" xfId="1" applyFont="1" applyFill="1" applyBorder="1" applyProtection="1">
      <protection locked="0"/>
    </xf>
    <xf numFmtId="3" fontId="17" fillId="0" borderId="0" xfId="8" applyNumberFormat="1" applyFont="1"/>
    <xf numFmtId="4" fontId="2" fillId="0" borderId="0" xfId="8" applyNumberFormat="1"/>
    <xf numFmtId="4" fontId="3" fillId="0" borderId="0" xfId="8" applyNumberFormat="1" applyFont="1"/>
    <xf numFmtId="0" fontId="18" fillId="0" borderId="0" xfId="8" applyFont="1"/>
    <xf numFmtId="0" fontId="5" fillId="2" borderId="4" xfId="8" applyFont="1" applyFill="1" applyBorder="1" applyAlignment="1">
      <alignment horizontal="center" vertical="top"/>
    </xf>
    <xf numFmtId="0" fontId="5" fillId="2" borderId="0" xfId="8" applyFont="1" applyFill="1" applyAlignment="1">
      <alignment horizontal="center" vertical="top"/>
    </xf>
    <xf numFmtId="0" fontId="5" fillId="2" borderId="5" xfId="8" applyFont="1" applyFill="1" applyBorder="1" applyAlignment="1">
      <alignment horizontal="center" vertical="top"/>
    </xf>
    <xf numFmtId="49" fontId="4" fillId="2" borderId="0" xfId="8" applyNumberFormat="1" applyFont="1" applyFill="1" applyAlignment="1">
      <alignment horizontal="left" vertical="top"/>
    </xf>
    <xf numFmtId="0" fontId="6" fillId="2" borderId="0" xfId="8" applyFont="1" applyFill="1" applyAlignment="1">
      <alignment vertical="top"/>
    </xf>
    <xf numFmtId="0" fontId="8" fillId="2" borderId="0" xfId="8" applyFont="1" applyFill="1" applyAlignment="1">
      <alignment vertical="top"/>
    </xf>
    <xf numFmtId="0" fontId="7" fillId="2" borderId="6" xfId="8" applyFont="1" applyFill="1" applyBorder="1" applyAlignment="1">
      <alignment horizontal="center" vertical="top"/>
    </xf>
    <xf numFmtId="0" fontId="7" fillId="2" borderId="7" xfId="8" applyFont="1" applyFill="1" applyBorder="1" applyAlignment="1">
      <alignment horizontal="center" vertical="top"/>
    </xf>
    <xf numFmtId="0" fontId="7" fillId="2" borderId="8" xfId="8" applyFont="1" applyFill="1" applyBorder="1" applyAlignment="1">
      <alignment horizontal="center" vertical="top"/>
    </xf>
    <xf numFmtId="0" fontId="7" fillId="2" borderId="0" xfId="8" applyFont="1" applyFill="1" applyAlignment="1">
      <alignment horizontal="center" vertical="top"/>
    </xf>
    <xf numFmtId="3" fontId="17" fillId="0" borderId="0" xfId="8" applyNumberFormat="1" applyFont="1" applyAlignment="1">
      <alignment horizontal="center" vertical="center"/>
    </xf>
    <xf numFmtId="0" fontId="12" fillId="2" borderId="19" xfId="8" applyFont="1" applyFill="1" applyBorder="1" applyAlignment="1">
      <alignment horizontal="center" vertical="center"/>
    </xf>
    <xf numFmtId="0" fontId="12" fillId="2" borderId="20" xfId="8" applyFont="1" applyFill="1" applyBorder="1" applyAlignment="1">
      <alignment horizontal="center" vertical="center" wrapText="1"/>
    </xf>
    <xf numFmtId="0" fontId="12" fillId="2" borderId="21" xfId="8" applyFont="1" applyFill="1" applyBorder="1" applyAlignment="1">
      <alignment horizontal="center" vertical="center" wrapText="1"/>
    </xf>
    <xf numFmtId="0" fontId="18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top"/>
    </xf>
    <xf numFmtId="0" fontId="3" fillId="0" borderId="9" xfId="8" applyFont="1" applyBorder="1"/>
    <xf numFmtId="2" fontId="2" fillId="0" borderId="10" xfId="8" applyNumberFormat="1" applyBorder="1"/>
    <xf numFmtId="2" fontId="3" fillId="0" borderId="11" xfId="8" applyNumberFormat="1" applyFont="1" applyBorder="1"/>
    <xf numFmtId="0" fontId="3" fillId="0" borderId="15" xfId="8" applyFont="1" applyBorder="1"/>
    <xf numFmtId="43" fontId="3" fillId="0" borderId="16" xfId="1" applyFont="1" applyBorder="1"/>
    <xf numFmtId="43" fontId="2" fillId="4" borderId="16" xfId="1" applyFont="1" applyFill="1" applyBorder="1"/>
    <xf numFmtId="43" fontId="3" fillId="0" borderId="17" xfId="1" applyFont="1" applyBorder="1"/>
    <xf numFmtId="0" fontId="2" fillId="0" borderId="15" xfId="8" applyBorder="1"/>
    <xf numFmtId="43" fontId="2" fillId="0" borderId="16" xfId="1" applyFont="1" applyBorder="1"/>
    <xf numFmtId="0" fontId="3" fillId="0" borderId="15" xfId="8" applyFont="1" applyBorder="1" applyAlignment="1">
      <alignment wrapText="1"/>
    </xf>
    <xf numFmtId="43" fontId="2" fillId="0" borderId="0" xfId="1" applyFont="1"/>
    <xf numFmtId="0" fontId="3" fillId="0" borderId="12" xfId="8" applyFont="1" applyBorder="1"/>
    <xf numFmtId="4" fontId="2" fillId="0" borderId="13" xfId="8" applyNumberFormat="1" applyBorder="1"/>
    <xf numFmtId="4" fontId="3" fillId="0" borderId="14" xfId="8" applyNumberFormat="1" applyFont="1" applyBorder="1"/>
    <xf numFmtId="3" fontId="16" fillId="0" borderId="0" xfId="0" applyNumberFormat="1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" xfId="8" applyFont="1" applyFill="1" applyBorder="1" applyAlignment="1">
      <alignment horizontal="center" wrapText="1"/>
    </xf>
    <xf numFmtId="0" fontId="3" fillId="2" borderId="2" xfId="8" applyFont="1" applyFill="1" applyBorder="1" applyAlignment="1">
      <alignment horizontal="center"/>
    </xf>
    <xf numFmtId="0" fontId="3" fillId="2" borderId="3" xfId="8" applyFont="1" applyFill="1" applyBorder="1" applyAlignment="1">
      <alignment horizontal="center"/>
    </xf>
    <xf numFmtId="0" fontId="2" fillId="2" borderId="0" xfId="8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</cellXfs>
  <cellStyles count="9">
    <cellStyle name="Millares" xfId="1" builtinId="3"/>
    <cellStyle name="Millares 4" xfId="7"/>
    <cellStyle name="Moneda 2" xfId="6"/>
    <cellStyle name="Normal" xfId="0" builtinId="0"/>
    <cellStyle name="Normal 10 10 2" xfId="8"/>
    <cellStyle name="Normal 12" xfId="3"/>
    <cellStyle name="Normal 13" xfId="4"/>
    <cellStyle name="Normal 14" xfId="5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52</xdr:row>
      <xdr:rowOff>142875</xdr:rowOff>
    </xdr:from>
    <xdr:to>
      <xdr:col>6</xdr:col>
      <xdr:colOff>666750</xdr:colOff>
      <xdr:row>57</xdr:row>
      <xdr:rowOff>133350</xdr:rowOff>
    </xdr:to>
    <xdr:grpSp>
      <xdr:nvGrpSpPr>
        <xdr:cNvPr id="2" name="Group 19">
          <a:extLst>
            <a:ext uri="{FF2B5EF4-FFF2-40B4-BE49-F238E27FC236}">
              <a16:creationId xmlns:a16="http://schemas.microsoft.com/office/drawing/2014/main" xmlns="" id="{47F7EEA2-03DD-40B5-B76A-1E83D44D305F}"/>
            </a:ext>
          </a:extLst>
        </xdr:cNvPr>
        <xdr:cNvGrpSpPr>
          <a:grpSpLocks/>
        </xdr:cNvGrpSpPr>
      </xdr:nvGrpSpPr>
      <xdr:grpSpPr bwMode="auto">
        <a:xfrm>
          <a:off x="819150" y="10563225"/>
          <a:ext cx="9944100" cy="809625"/>
          <a:chOff x="4" y="778"/>
          <a:chExt cx="1165" cy="27"/>
        </a:xfrm>
      </xdr:grpSpPr>
      <xdr:sp macro="" textlink="">
        <xdr:nvSpPr>
          <xdr:cNvPr id="3" name="Text Box 7">
            <a:extLst>
              <a:ext uri="{FF2B5EF4-FFF2-40B4-BE49-F238E27FC236}">
                <a16:creationId xmlns:a16="http://schemas.microsoft.com/office/drawing/2014/main" xmlns="" id="{2301C1B8-A97F-42A5-BE7A-39D99418FE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78"/>
            <a:ext cx="23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FPRESIDENTE MUNICPAL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xmlns="" id="{6811CA3F-23D3-463B-937A-8081B7400A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SECRETARIO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xmlns="" id="{FAC9AF07-7F20-4499-9E60-FFACC2F68A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8" y="780"/>
            <a:ext cx="22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SINDICA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6" name="Text Box 10">
            <a:extLst>
              <a:ext uri="{FF2B5EF4-FFF2-40B4-BE49-F238E27FC236}">
                <a16:creationId xmlns:a16="http://schemas.microsoft.com/office/drawing/2014/main" xmlns="" id="{9AB7260C-A53E-4A30-B253-FA3E040154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4" y="781"/>
            <a:ext cx="325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>
                <a:effectLst/>
                <a:latin typeface="Arial" pitchFamily="34" charset="0"/>
                <a:ea typeface="+mn-ea"/>
                <a:cs typeface="Arial" pitchFamily="34" charset="0"/>
              </a:rPr>
              <a:t>TESORERA</a:t>
            </a:r>
            <a:endParaRPr lang="es-ES" sz="8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19050</xdr:colOff>
      <xdr:row>6</xdr:row>
      <xdr:rowOff>0</xdr:rowOff>
    </xdr:from>
    <xdr:to>
      <xdr:col>1</xdr:col>
      <xdr:colOff>5095875</xdr:colOff>
      <xdr:row>6</xdr:row>
      <xdr:rowOff>1038225</xdr:rowOff>
    </xdr:to>
    <xdr:sp macro="[0]!A_2017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xmlns="" id="{2D6BC20F-3490-428E-9E88-22BD045BA2D4}"/>
            </a:ext>
          </a:extLst>
        </xdr:cNvPr>
        <xdr:cNvSpPr/>
      </xdr:nvSpPr>
      <xdr:spPr>
        <a:xfrm>
          <a:off x="171450" y="1323975"/>
          <a:ext cx="5076825" cy="10382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561975</xdr:colOff>
      <xdr:row>1</xdr:row>
      <xdr:rowOff>47625</xdr:rowOff>
    </xdr:from>
    <xdr:to>
      <xdr:col>1</xdr:col>
      <xdr:colOff>1264370</xdr:colOff>
      <xdr:row>2</xdr:row>
      <xdr:rowOff>209550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AF735D3D-FF8C-416D-9C50-28BD5F175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19075"/>
          <a:ext cx="70239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42</xdr:row>
      <xdr:rowOff>142875</xdr:rowOff>
    </xdr:from>
    <xdr:to>
      <xdr:col>6</xdr:col>
      <xdr:colOff>666750</xdr:colOff>
      <xdr:row>44</xdr:row>
      <xdr:rowOff>133350</xdr:rowOff>
    </xdr:to>
    <xdr:grpSp>
      <xdr:nvGrpSpPr>
        <xdr:cNvPr id="10" name="Group 19">
          <a:extLst>
            <a:ext uri="{FF2B5EF4-FFF2-40B4-BE49-F238E27FC236}">
              <a16:creationId xmlns:a16="http://schemas.microsoft.com/office/drawing/2014/main" xmlns="" id="{5E0DB0DE-B85B-4B2C-A3F6-D64453764407}"/>
            </a:ext>
          </a:extLst>
        </xdr:cNvPr>
        <xdr:cNvGrpSpPr>
          <a:grpSpLocks/>
        </xdr:cNvGrpSpPr>
      </xdr:nvGrpSpPr>
      <xdr:grpSpPr bwMode="auto">
        <a:xfrm>
          <a:off x="781050" y="8867775"/>
          <a:ext cx="9029700" cy="371475"/>
          <a:chOff x="4" y="778"/>
          <a:chExt cx="1165" cy="27"/>
        </a:xfrm>
      </xdr:grpSpPr>
      <xdr:sp macro="" textlink="">
        <xdr:nvSpPr>
          <xdr:cNvPr id="11" name="Text Box 7">
            <a:extLst>
              <a:ext uri="{FF2B5EF4-FFF2-40B4-BE49-F238E27FC236}">
                <a16:creationId xmlns:a16="http://schemas.microsoft.com/office/drawing/2014/main" xmlns="" id="{76CEC234-C33D-44B5-A028-5766D359A6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78"/>
            <a:ext cx="23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(10)</a:t>
            </a: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:a16="http://schemas.microsoft.com/office/drawing/2014/main" xmlns="" id="{7B3E6470-1A08-4FA4-96F5-F047CA50B3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(10)</a:t>
            </a:r>
          </a:p>
        </xdr:txBody>
      </xdr:sp>
      <xdr:sp macro="" textlink="">
        <xdr:nvSpPr>
          <xdr:cNvPr id="13" name="Text Box 9">
            <a:extLst>
              <a:ext uri="{FF2B5EF4-FFF2-40B4-BE49-F238E27FC236}">
                <a16:creationId xmlns:a16="http://schemas.microsoft.com/office/drawing/2014/main" xmlns="" id="{CF31F1A6-679B-4DB0-9D02-2C75FC1F46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8" y="780"/>
            <a:ext cx="22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SINDICO(S) (10)</a:t>
            </a:r>
          </a:p>
        </xdr:txBody>
      </xdr:sp>
      <xdr:sp macro="" textlink="">
        <xdr:nvSpPr>
          <xdr:cNvPr id="14" name="Text Box 10">
            <a:extLst>
              <a:ext uri="{FF2B5EF4-FFF2-40B4-BE49-F238E27FC236}">
                <a16:creationId xmlns:a16="http://schemas.microsoft.com/office/drawing/2014/main" xmlns="" id="{D5032865-0B3D-4925-A061-85AA9E9A48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TESORERO(10)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55"/>
  <sheetViews>
    <sheetView tabSelected="1" workbookViewId="0">
      <selection activeCell="G49" sqref="G49"/>
    </sheetView>
  </sheetViews>
  <sheetFormatPr baseColWidth="10" defaultRowHeight="12.75" x14ac:dyDescent="0.2"/>
  <cols>
    <col min="1" max="1" width="2.28515625" style="51" customWidth="1"/>
    <col min="2" max="2" width="76.7109375" style="52" customWidth="1"/>
    <col min="3" max="3" width="16" style="52" customWidth="1"/>
    <col min="4" max="4" width="15.85546875" style="52" customWidth="1"/>
    <col min="5" max="5" width="17.28515625" style="52" customWidth="1"/>
    <col min="6" max="6" width="23.28515625" style="52" customWidth="1"/>
    <col min="7" max="7" width="17.85546875" style="53" customWidth="1"/>
    <col min="8" max="8" width="2.7109375" style="52" customWidth="1"/>
    <col min="9" max="16384" width="11.42578125" style="52"/>
  </cols>
  <sheetData>
    <row r="1" spans="1:8" ht="13.5" thickBot="1" x14ac:dyDescent="0.25"/>
    <row r="2" spans="1:8" ht="39.75" customHeight="1" thickTop="1" x14ac:dyDescent="0.2">
      <c r="B2" s="89" t="s">
        <v>28</v>
      </c>
      <c r="C2" s="90"/>
      <c r="D2" s="90"/>
      <c r="E2" s="90"/>
      <c r="F2" s="90"/>
      <c r="G2" s="91"/>
      <c r="H2" s="54"/>
    </row>
    <row r="3" spans="1:8" ht="18" x14ac:dyDescent="0.2">
      <c r="B3" s="55"/>
      <c r="C3" s="56"/>
      <c r="D3" s="92"/>
      <c r="E3" s="92"/>
      <c r="F3" s="56"/>
      <c r="G3" s="57"/>
      <c r="H3" s="54"/>
    </row>
    <row r="4" spans="1:8" x14ac:dyDescent="0.2">
      <c r="B4" s="9" t="s">
        <v>23</v>
      </c>
      <c r="C4" s="58"/>
      <c r="D4" s="59"/>
      <c r="E4" s="59"/>
      <c r="F4" s="60"/>
      <c r="G4" s="14" t="s">
        <v>29</v>
      </c>
      <c r="H4" s="54"/>
    </row>
    <row r="5" spans="1:8" ht="13.5" thickBot="1" x14ac:dyDescent="0.25">
      <c r="B5" s="61"/>
      <c r="C5" s="62"/>
      <c r="D5" s="62"/>
      <c r="E5" s="62"/>
      <c r="F5" s="62"/>
      <c r="G5" s="63"/>
      <c r="H5" s="54"/>
    </row>
    <row r="6" spans="1:8" ht="6.75" customHeight="1" thickTop="1" thickBot="1" x14ac:dyDescent="0.25">
      <c r="B6" s="64"/>
      <c r="C6" s="64"/>
      <c r="D6" s="64"/>
      <c r="E6" s="64"/>
      <c r="F6" s="64"/>
      <c r="G6" s="64"/>
      <c r="H6" s="54"/>
    </row>
    <row r="7" spans="1:8" ht="84" customHeight="1" thickTop="1" thickBot="1" x14ac:dyDescent="0.25">
      <c r="A7" s="65"/>
      <c r="B7" s="66" t="s">
        <v>2</v>
      </c>
      <c r="C7" s="67" t="s">
        <v>3</v>
      </c>
      <c r="D7" s="67" t="s">
        <v>4</v>
      </c>
      <c r="E7" s="67" t="s">
        <v>5</v>
      </c>
      <c r="F7" s="67" t="s">
        <v>24</v>
      </c>
      <c r="G7" s="68" t="s">
        <v>25</v>
      </c>
      <c r="H7" s="69"/>
    </row>
    <row r="8" spans="1:8" ht="6.75" customHeight="1" thickTop="1" thickBot="1" x14ac:dyDescent="0.25">
      <c r="B8" s="70"/>
      <c r="C8" s="70"/>
      <c r="D8" s="70"/>
      <c r="E8" s="70"/>
      <c r="F8" s="70"/>
      <c r="G8" s="70"/>
      <c r="H8" s="54"/>
    </row>
    <row r="9" spans="1:8" ht="13.5" thickTop="1" x14ac:dyDescent="0.2">
      <c r="B9" s="71"/>
      <c r="C9" s="72"/>
      <c r="D9" s="72"/>
      <c r="E9" s="72"/>
      <c r="F9" s="72"/>
      <c r="G9" s="73"/>
    </row>
    <row r="10" spans="1:8" x14ac:dyDescent="0.2">
      <c r="B10" s="74" t="s">
        <v>34</v>
      </c>
      <c r="C10" s="75">
        <f>C11+C12+C13</f>
        <v>16351246</v>
      </c>
      <c r="D10" s="76"/>
      <c r="E10" s="76"/>
      <c r="F10" s="76"/>
      <c r="G10" s="77">
        <f>SUM(C10:F10)</f>
        <v>16351246</v>
      </c>
    </row>
    <row r="11" spans="1:8" x14ac:dyDescent="0.2">
      <c r="A11" s="51">
        <v>200</v>
      </c>
      <c r="B11" s="78" t="s">
        <v>1</v>
      </c>
      <c r="C11" s="79">
        <v>16351246</v>
      </c>
      <c r="D11" s="76"/>
      <c r="E11" s="76"/>
      <c r="F11" s="76"/>
      <c r="G11" s="77">
        <f t="shared" ref="G11:G26" si="0">SUM(C11:F11)</f>
        <v>16351246</v>
      </c>
    </row>
    <row r="12" spans="1:8" x14ac:dyDescent="0.2">
      <c r="A12" s="51">
        <v>201</v>
      </c>
      <c r="B12" s="78" t="s">
        <v>10</v>
      </c>
      <c r="C12" s="79">
        <v>0</v>
      </c>
      <c r="D12" s="76"/>
      <c r="E12" s="76"/>
      <c r="F12" s="76"/>
      <c r="G12" s="77">
        <f t="shared" si="0"/>
        <v>0</v>
      </c>
    </row>
    <row r="13" spans="1:8" x14ac:dyDescent="0.2">
      <c r="A13" s="51">
        <v>202</v>
      </c>
      <c r="B13" s="78" t="s">
        <v>11</v>
      </c>
      <c r="C13" s="79">
        <v>0</v>
      </c>
      <c r="D13" s="76"/>
      <c r="E13" s="76"/>
      <c r="F13" s="76"/>
      <c r="G13" s="77">
        <f t="shared" si="0"/>
        <v>0</v>
      </c>
    </row>
    <row r="14" spans="1:8" x14ac:dyDescent="0.2">
      <c r="B14" s="78"/>
      <c r="C14" s="79"/>
      <c r="D14" s="79"/>
      <c r="E14" s="79"/>
      <c r="F14" s="79"/>
      <c r="G14" s="77"/>
    </row>
    <row r="15" spans="1:8" x14ac:dyDescent="0.2">
      <c r="B15" s="74" t="s">
        <v>35</v>
      </c>
      <c r="C15" s="76"/>
      <c r="D15" s="75">
        <f>D17+D18+D19+D20</f>
        <v>96646056.5</v>
      </c>
      <c r="E15" s="75">
        <f>+E16</f>
        <v>0</v>
      </c>
      <c r="F15" s="76"/>
      <c r="G15" s="77">
        <f t="shared" si="0"/>
        <v>96646056.5</v>
      </c>
    </row>
    <row r="16" spans="1:8" x14ac:dyDescent="0.2">
      <c r="A16" s="51">
        <v>203</v>
      </c>
      <c r="B16" s="78" t="s">
        <v>13</v>
      </c>
      <c r="C16" s="76"/>
      <c r="D16" s="76"/>
      <c r="E16" s="79"/>
      <c r="F16" s="76"/>
      <c r="G16" s="77">
        <f t="shared" si="0"/>
        <v>0</v>
      </c>
    </row>
    <row r="17" spans="1:7" x14ac:dyDescent="0.2">
      <c r="A17" s="51">
        <v>204</v>
      </c>
      <c r="B17" s="78" t="s">
        <v>14</v>
      </c>
      <c r="C17" s="76"/>
      <c r="D17" s="79">
        <v>96646056.5</v>
      </c>
      <c r="E17" s="76"/>
      <c r="F17" s="76"/>
      <c r="G17" s="77">
        <f t="shared" si="0"/>
        <v>96646056.5</v>
      </c>
    </row>
    <row r="18" spans="1:7" x14ac:dyDescent="0.2">
      <c r="A18" s="51">
        <v>205</v>
      </c>
      <c r="B18" s="78" t="s">
        <v>15</v>
      </c>
      <c r="C18" s="76"/>
      <c r="D18" s="79">
        <v>0</v>
      </c>
      <c r="E18" s="76"/>
      <c r="F18" s="76"/>
      <c r="G18" s="77">
        <f t="shared" si="0"/>
        <v>0</v>
      </c>
    </row>
    <row r="19" spans="1:7" x14ac:dyDescent="0.2">
      <c r="A19" s="51">
        <v>206</v>
      </c>
      <c r="B19" s="78" t="s">
        <v>16</v>
      </c>
      <c r="C19" s="76"/>
      <c r="D19" s="79">
        <v>0</v>
      </c>
      <c r="E19" s="76"/>
      <c r="F19" s="76"/>
      <c r="G19" s="77">
        <f t="shared" si="0"/>
        <v>0</v>
      </c>
    </row>
    <row r="20" spans="1:7" x14ac:dyDescent="0.2">
      <c r="A20" s="51">
        <v>207</v>
      </c>
      <c r="B20" s="78" t="s">
        <v>8</v>
      </c>
      <c r="C20" s="76"/>
      <c r="D20" s="79">
        <v>0</v>
      </c>
      <c r="E20" s="76"/>
      <c r="F20" s="76"/>
      <c r="G20" s="77">
        <f t="shared" si="0"/>
        <v>0</v>
      </c>
    </row>
    <row r="21" spans="1:7" x14ac:dyDescent="0.2">
      <c r="B21" s="78"/>
      <c r="C21" s="79"/>
      <c r="D21" s="79"/>
      <c r="E21" s="79"/>
      <c r="F21" s="79"/>
      <c r="G21" s="77"/>
    </row>
    <row r="22" spans="1:7" ht="25.5" x14ac:dyDescent="0.2">
      <c r="B22" s="80" t="s">
        <v>36</v>
      </c>
      <c r="C22" s="76"/>
      <c r="D22" s="76"/>
      <c r="E22" s="76"/>
      <c r="F22" s="75">
        <f>+F23+F24</f>
        <v>0</v>
      </c>
      <c r="G22" s="77">
        <f t="shared" si="0"/>
        <v>0</v>
      </c>
    </row>
    <row r="23" spans="1:7" x14ac:dyDescent="0.2">
      <c r="A23" s="51">
        <v>208</v>
      </c>
      <c r="B23" s="78" t="s">
        <v>26</v>
      </c>
      <c r="C23" s="76"/>
      <c r="D23" s="76"/>
      <c r="E23" s="76"/>
      <c r="F23" s="79">
        <v>0</v>
      </c>
      <c r="G23" s="77">
        <f t="shared" si="0"/>
        <v>0</v>
      </c>
    </row>
    <row r="24" spans="1:7" x14ac:dyDescent="0.2">
      <c r="A24" s="51">
        <v>209</v>
      </c>
      <c r="B24" s="78" t="s">
        <v>27</v>
      </c>
      <c r="C24" s="76"/>
      <c r="D24" s="76"/>
      <c r="E24" s="76"/>
      <c r="F24" s="79">
        <v>0</v>
      </c>
      <c r="G24" s="77">
        <f t="shared" si="0"/>
        <v>0</v>
      </c>
    </row>
    <row r="25" spans="1:7" x14ac:dyDescent="0.2">
      <c r="B25" s="78"/>
      <c r="C25" s="79"/>
      <c r="D25" s="79"/>
      <c r="E25" s="79"/>
      <c r="F25" s="79"/>
      <c r="G25" s="77"/>
    </row>
    <row r="26" spans="1:7" x14ac:dyDescent="0.2">
      <c r="B26" s="74" t="s">
        <v>37</v>
      </c>
      <c r="C26" s="75">
        <f>+C10</f>
        <v>16351246</v>
      </c>
      <c r="D26" s="75">
        <f>+D15</f>
        <v>96646056.5</v>
      </c>
      <c r="E26" s="75">
        <f>+E15</f>
        <v>0</v>
      </c>
      <c r="F26" s="75">
        <f>+F22</f>
        <v>0</v>
      </c>
      <c r="G26" s="77">
        <f t="shared" si="0"/>
        <v>112997302.5</v>
      </c>
    </row>
    <row r="27" spans="1:7" x14ac:dyDescent="0.2">
      <c r="B27" s="78"/>
      <c r="C27" s="79"/>
      <c r="D27" s="79"/>
      <c r="E27" s="79"/>
      <c r="F27" s="79"/>
      <c r="G27" s="77"/>
    </row>
    <row r="28" spans="1:7" ht="25.5" x14ac:dyDescent="0.2">
      <c r="B28" s="80" t="s">
        <v>30</v>
      </c>
      <c r="C28" s="75">
        <f>C29+C30+C31</f>
        <v>0</v>
      </c>
      <c r="D28" s="76"/>
      <c r="E28" s="76"/>
      <c r="F28" s="76"/>
      <c r="G28" s="77">
        <f t="shared" ref="G28:G44" si="1">SUM(C28:F28)</f>
        <v>0</v>
      </c>
    </row>
    <row r="29" spans="1:7" x14ac:dyDescent="0.2">
      <c r="A29" s="51">
        <v>210</v>
      </c>
      <c r="B29" s="78" t="s">
        <v>1</v>
      </c>
      <c r="C29" s="81">
        <v>0</v>
      </c>
      <c r="D29" s="76"/>
      <c r="E29" s="76"/>
      <c r="F29" s="76"/>
      <c r="G29" s="77">
        <f t="shared" si="1"/>
        <v>0</v>
      </c>
    </row>
    <row r="30" spans="1:7" x14ac:dyDescent="0.2">
      <c r="A30" s="51">
        <v>211</v>
      </c>
      <c r="B30" s="78" t="s">
        <v>10</v>
      </c>
      <c r="C30" s="79">
        <v>0</v>
      </c>
      <c r="D30" s="76"/>
      <c r="E30" s="76"/>
      <c r="F30" s="76"/>
      <c r="G30" s="77">
        <f t="shared" si="1"/>
        <v>0</v>
      </c>
    </row>
    <row r="31" spans="1:7" x14ac:dyDescent="0.2">
      <c r="A31" s="51">
        <v>212</v>
      </c>
      <c r="B31" s="78" t="s">
        <v>11</v>
      </c>
      <c r="C31" s="79">
        <v>0</v>
      </c>
      <c r="D31" s="76"/>
      <c r="E31" s="76"/>
      <c r="F31" s="76"/>
      <c r="G31" s="77">
        <f t="shared" si="1"/>
        <v>0</v>
      </c>
    </row>
    <row r="32" spans="1:7" x14ac:dyDescent="0.2">
      <c r="B32" s="78"/>
      <c r="C32" s="79"/>
      <c r="D32" s="79"/>
      <c r="E32" s="79"/>
      <c r="F32" s="79"/>
      <c r="G32" s="77"/>
    </row>
    <row r="33" spans="1:9" ht="25.5" x14ac:dyDescent="0.2">
      <c r="B33" s="80" t="s">
        <v>31</v>
      </c>
      <c r="C33" s="76"/>
      <c r="D33" s="75">
        <f>+D35</f>
        <v>0</v>
      </c>
      <c r="E33" s="75">
        <f>+E34+E35+E36+E37+E38</f>
        <v>-7367153.8100000024</v>
      </c>
      <c r="F33" s="76"/>
      <c r="G33" s="77">
        <f t="shared" si="1"/>
        <v>-7367153.8100000024</v>
      </c>
    </row>
    <row r="34" spans="1:9" x14ac:dyDescent="0.2">
      <c r="A34" s="51">
        <v>213</v>
      </c>
      <c r="B34" s="78" t="s">
        <v>13</v>
      </c>
      <c r="C34" s="76"/>
      <c r="D34" s="76"/>
      <c r="E34" s="79">
        <v>22448015.949999999</v>
      </c>
      <c r="F34" s="76"/>
      <c r="G34" s="77">
        <f t="shared" si="1"/>
        <v>22448015.949999999</v>
      </c>
    </row>
    <row r="35" spans="1:9" x14ac:dyDescent="0.2">
      <c r="A35" s="51">
        <v>214</v>
      </c>
      <c r="B35" s="78" t="s">
        <v>14</v>
      </c>
      <c r="C35" s="76"/>
      <c r="D35" s="79"/>
      <c r="E35" s="79">
        <v>-29815169.760000002</v>
      </c>
      <c r="F35" s="76"/>
      <c r="G35" s="77">
        <f t="shared" si="1"/>
        <v>-29815169.760000002</v>
      </c>
    </row>
    <row r="36" spans="1:9" x14ac:dyDescent="0.2">
      <c r="A36" s="51">
        <v>215</v>
      </c>
      <c r="B36" s="78" t="s">
        <v>15</v>
      </c>
      <c r="C36" s="76"/>
      <c r="D36" s="76"/>
      <c r="E36" s="79">
        <v>0</v>
      </c>
      <c r="F36" s="76"/>
      <c r="G36" s="77">
        <f t="shared" si="1"/>
        <v>0</v>
      </c>
    </row>
    <row r="37" spans="1:9" x14ac:dyDescent="0.2">
      <c r="A37" s="51">
        <v>216</v>
      </c>
      <c r="B37" s="78" t="s">
        <v>16</v>
      </c>
      <c r="C37" s="76"/>
      <c r="D37" s="76"/>
      <c r="E37" s="79">
        <v>0</v>
      </c>
      <c r="F37" s="76"/>
      <c r="G37" s="77">
        <f t="shared" si="1"/>
        <v>0</v>
      </c>
    </row>
    <row r="38" spans="1:9" x14ac:dyDescent="0.2">
      <c r="A38" s="51">
        <v>217</v>
      </c>
      <c r="B38" s="78" t="s">
        <v>8</v>
      </c>
      <c r="C38" s="76"/>
      <c r="D38" s="76"/>
      <c r="E38" s="79">
        <v>0</v>
      </c>
      <c r="F38" s="76"/>
      <c r="G38" s="77">
        <f t="shared" si="1"/>
        <v>0</v>
      </c>
    </row>
    <row r="39" spans="1:9" x14ac:dyDescent="0.2">
      <c r="B39" s="78"/>
      <c r="C39" s="79"/>
      <c r="D39" s="79"/>
      <c r="E39" s="79"/>
      <c r="F39" s="79"/>
      <c r="G39" s="77"/>
    </row>
    <row r="40" spans="1:9" ht="25.5" x14ac:dyDescent="0.2">
      <c r="B40" s="80" t="s">
        <v>32</v>
      </c>
      <c r="C40" s="76"/>
      <c r="D40" s="76"/>
      <c r="E40" s="76"/>
      <c r="F40" s="75">
        <f>+F41+F42</f>
        <v>0</v>
      </c>
      <c r="G40" s="77">
        <f t="shared" si="1"/>
        <v>0</v>
      </c>
    </row>
    <row r="41" spans="1:9" x14ac:dyDescent="0.2">
      <c r="A41" s="51">
        <v>218</v>
      </c>
      <c r="B41" s="78" t="s">
        <v>26</v>
      </c>
      <c r="C41" s="76"/>
      <c r="D41" s="76"/>
      <c r="E41" s="76"/>
      <c r="F41" s="79">
        <v>0</v>
      </c>
      <c r="G41" s="77">
        <f t="shared" si="1"/>
        <v>0</v>
      </c>
    </row>
    <row r="42" spans="1:9" x14ac:dyDescent="0.2">
      <c r="A42" s="51">
        <v>219</v>
      </c>
      <c r="B42" s="78" t="s">
        <v>27</v>
      </c>
      <c r="C42" s="76"/>
      <c r="D42" s="76"/>
      <c r="E42" s="76"/>
      <c r="F42" s="79">
        <v>0</v>
      </c>
      <c r="G42" s="77">
        <f t="shared" si="1"/>
        <v>0</v>
      </c>
    </row>
    <row r="43" spans="1:9" x14ac:dyDescent="0.2">
      <c r="B43" s="78"/>
      <c r="C43" s="79"/>
      <c r="D43" s="79"/>
      <c r="E43" s="79"/>
      <c r="F43" s="79"/>
      <c r="G43" s="77"/>
    </row>
    <row r="44" spans="1:9" x14ac:dyDescent="0.2">
      <c r="B44" s="74" t="s">
        <v>33</v>
      </c>
      <c r="C44" s="75">
        <f>+C26+C28</f>
        <v>16351246</v>
      </c>
      <c r="D44" s="75">
        <f>+D26+D33</f>
        <v>96646056.5</v>
      </c>
      <c r="E44" s="75">
        <f>+E26+E33</f>
        <v>-7367153.8100000024</v>
      </c>
      <c r="F44" s="75">
        <f>+F26+F40</f>
        <v>0</v>
      </c>
      <c r="G44" s="77">
        <f t="shared" si="1"/>
        <v>105630148.69</v>
      </c>
    </row>
    <row r="45" spans="1:9" ht="13.5" thickBot="1" x14ac:dyDescent="0.25">
      <c r="B45" s="82"/>
      <c r="C45" s="83"/>
      <c r="D45" s="83"/>
      <c r="E45" s="83"/>
      <c r="F45" s="83"/>
      <c r="G45" s="84"/>
    </row>
    <row r="46" spans="1:9" ht="13.5" thickTop="1" x14ac:dyDescent="0.2"/>
    <row r="48" spans="1:9" customFormat="1" ht="15" x14ac:dyDescent="0.25">
      <c r="A48" s="85"/>
      <c r="B48" s="93" t="s">
        <v>0</v>
      </c>
      <c r="C48" s="93"/>
      <c r="D48" s="93"/>
      <c r="E48" s="93"/>
      <c r="F48" s="93"/>
      <c r="G48" s="93"/>
      <c r="H48" s="86"/>
      <c r="I48" s="86"/>
    </row>
    <row r="49" spans="1:9" customFormat="1" ht="15" x14ac:dyDescent="0.25">
      <c r="A49" s="85"/>
      <c r="B49" s="87"/>
      <c r="C49" s="87"/>
      <c r="D49" s="87"/>
      <c r="E49" s="87"/>
      <c r="F49" s="87"/>
      <c r="G49" s="87"/>
      <c r="H49" s="87"/>
      <c r="I49" s="87"/>
    </row>
    <row r="50" spans="1:9" customFormat="1" ht="15" x14ac:dyDescent="0.25">
      <c r="A50" s="85"/>
      <c r="B50" s="88"/>
      <c r="C50" s="88"/>
      <c r="D50" s="88"/>
      <c r="E50" s="88"/>
      <c r="F50" s="88"/>
      <c r="G50" s="88"/>
      <c r="H50" s="87"/>
      <c r="I50" s="87"/>
    </row>
    <row r="51" spans="1:9" customFormat="1" ht="15" x14ac:dyDescent="0.25">
      <c r="A51" s="85"/>
      <c r="B51" s="88"/>
      <c r="C51" s="88"/>
      <c r="D51" s="88"/>
      <c r="E51" s="88"/>
      <c r="F51" s="88"/>
      <c r="G51" s="88"/>
      <c r="H51" s="87"/>
      <c r="I51" s="87"/>
    </row>
    <row r="52" spans="1:9" customFormat="1" ht="15" x14ac:dyDescent="0.25">
      <c r="A52" s="85"/>
      <c r="B52" s="88"/>
      <c r="C52" s="88"/>
      <c r="D52" s="88"/>
      <c r="E52" s="88"/>
      <c r="F52" s="88"/>
      <c r="G52" s="88"/>
      <c r="H52" s="87"/>
      <c r="I52" s="87"/>
    </row>
    <row r="53" spans="1:9" customFormat="1" ht="15" x14ac:dyDescent="0.25">
      <c r="A53" s="85"/>
      <c r="B53" s="88"/>
      <c r="C53" s="88"/>
      <c r="D53" s="88"/>
      <c r="E53" s="88"/>
      <c r="F53" s="88"/>
      <c r="G53" s="88"/>
      <c r="H53" s="87"/>
      <c r="I53" s="87"/>
    </row>
    <row r="54" spans="1:9" customFormat="1" ht="15" x14ac:dyDescent="0.25">
      <c r="A54" s="85"/>
      <c r="B54" s="88"/>
      <c r="C54" s="88"/>
      <c r="D54" s="88"/>
      <c r="E54" s="88"/>
      <c r="F54" s="88"/>
      <c r="G54" s="88"/>
      <c r="H54" s="87"/>
      <c r="I54" s="87"/>
    </row>
    <row r="55" spans="1:9" customFormat="1" ht="9" customHeight="1" x14ac:dyDescent="0.25">
      <c r="A55" s="85"/>
      <c r="B55" s="88"/>
      <c r="C55" s="88"/>
      <c r="D55" s="88"/>
      <c r="E55" s="88"/>
      <c r="F55" s="88"/>
      <c r="G55" s="88"/>
      <c r="H55" s="87"/>
      <c r="I55" s="87"/>
    </row>
  </sheetData>
  <mergeCells count="3">
    <mergeCell ref="B2:G2"/>
    <mergeCell ref="D3:E3"/>
    <mergeCell ref="B48:G48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8"/>
  <sheetViews>
    <sheetView topLeftCell="A23" workbookViewId="0">
      <selection activeCell="D10" sqref="D10"/>
    </sheetView>
  </sheetViews>
  <sheetFormatPr baseColWidth="10" defaultRowHeight="15" x14ac:dyDescent="0.25"/>
  <cols>
    <col min="1" max="1" width="1.7109375" style="5" customWidth="1"/>
    <col min="2" max="2" width="64.140625" style="5" customWidth="1"/>
    <col min="3" max="3" width="17.7109375" style="5" customWidth="1"/>
    <col min="4" max="4" width="18.140625" style="5" customWidth="1"/>
    <col min="5" max="7" width="17.7109375" style="5" customWidth="1"/>
    <col min="8" max="8" width="4.7109375" style="5" customWidth="1"/>
    <col min="9" max="16384" width="11.42578125" style="5"/>
  </cols>
  <sheetData>
    <row r="1" spans="1:7" ht="7.5" customHeight="1" thickBot="1" x14ac:dyDescent="0.3">
      <c r="A1" s="1"/>
      <c r="B1" s="2"/>
      <c r="C1" s="3"/>
      <c r="D1" s="4"/>
      <c r="E1" s="4"/>
      <c r="F1" s="2"/>
      <c r="G1" s="2"/>
    </row>
    <row r="2" spans="1:7" ht="54" customHeight="1" thickTop="1" x14ac:dyDescent="0.25">
      <c r="A2" s="1"/>
      <c r="B2" s="95" t="s">
        <v>21</v>
      </c>
      <c r="C2" s="96"/>
      <c r="D2" s="96"/>
      <c r="E2" s="96"/>
      <c r="F2" s="96"/>
      <c r="G2" s="97"/>
    </row>
    <row r="3" spans="1:7" ht="7.5" customHeight="1" x14ac:dyDescent="0.25">
      <c r="A3" s="1"/>
      <c r="B3" s="6"/>
      <c r="C3" s="7"/>
      <c r="D3" s="98"/>
      <c r="E3" s="98"/>
      <c r="F3" s="7"/>
      <c r="G3" s="8"/>
    </row>
    <row r="4" spans="1:7" x14ac:dyDescent="0.25">
      <c r="A4" s="1"/>
      <c r="B4" s="9" t="s">
        <v>23</v>
      </c>
      <c r="C4" s="10"/>
      <c r="D4" s="11"/>
      <c r="E4" s="12"/>
      <c r="F4" s="13"/>
      <c r="G4" s="14" t="s">
        <v>22</v>
      </c>
    </row>
    <row r="5" spans="1:7" ht="9.75" customHeight="1" thickBot="1" x14ac:dyDescent="0.3">
      <c r="A5" s="1"/>
      <c r="B5" s="15"/>
      <c r="C5" s="16"/>
      <c r="D5" s="16"/>
      <c r="E5" s="16"/>
      <c r="F5" s="16"/>
      <c r="G5" s="17"/>
    </row>
    <row r="6" spans="1:7" ht="6" customHeight="1" thickTop="1" thickBot="1" x14ac:dyDescent="0.3">
      <c r="A6" s="1"/>
      <c r="B6" s="18"/>
      <c r="C6" s="18"/>
      <c r="D6" s="18"/>
      <c r="E6" s="18"/>
      <c r="F6" s="18"/>
      <c r="G6" s="18"/>
    </row>
    <row r="7" spans="1:7" ht="69" customHeight="1" thickTop="1" thickBot="1" x14ac:dyDescent="0.3">
      <c r="A7" s="19"/>
      <c r="B7" s="20" t="s">
        <v>2</v>
      </c>
      <c r="C7" s="21" t="s">
        <v>3</v>
      </c>
      <c r="D7" s="21" t="s">
        <v>4</v>
      </c>
      <c r="E7" s="21" t="s">
        <v>5</v>
      </c>
      <c r="F7" s="21" t="s">
        <v>6</v>
      </c>
      <c r="G7" s="22" t="s">
        <v>7</v>
      </c>
    </row>
    <row r="8" spans="1:7" ht="6" customHeight="1" thickTop="1" thickBot="1" x14ac:dyDescent="0.3"/>
    <row r="9" spans="1:7" ht="15.75" thickTop="1" x14ac:dyDescent="0.25">
      <c r="B9" s="23"/>
      <c r="C9" s="24"/>
      <c r="D9" s="24"/>
      <c r="E9" s="24"/>
      <c r="F9" s="24"/>
      <c r="G9" s="25"/>
    </row>
    <row r="10" spans="1:7" x14ac:dyDescent="0.25">
      <c r="B10" s="26" t="s">
        <v>8</v>
      </c>
      <c r="C10" s="27"/>
      <c r="D10" s="27">
        <v>0</v>
      </c>
      <c r="E10" s="27">
        <v>0</v>
      </c>
      <c r="F10" s="27"/>
      <c r="G10" s="28">
        <f>SUM(C10:F10)</f>
        <v>0</v>
      </c>
    </row>
    <row r="11" spans="1:7" x14ac:dyDescent="0.25">
      <c r="B11" s="29" t="s">
        <v>9</v>
      </c>
      <c r="C11" s="30">
        <f>SUM(C12:C14)</f>
        <v>16351.245999999999</v>
      </c>
      <c r="D11" s="30">
        <f t="shared" ref="D11:F11" si="0">SUM(D12:D14)</f>
        <v>0</v>
      </c>
      <c r="E11" s="30">
        <f t="shared" si="0"/>
        <v>0</v>
      </c>
      <c r="F11" s="30">
        <f t="shared" si="0"/>
        <v>0</v>
      </c>
      <c r="G11" s="31">
        <f>SUM(C11:F11)</f>
        <v>16351.245999999999</v>
      </c>
    </row>
    <row r="12" spans="1:7" x14ac:dyDescent="0.25">
      <c r="B12" s="32" t="s">
        <v>1</v>
      </c>
      <c r="C12" s="33">
        <v>16351.245999999999</v>
      </c>
      <c r="D12" s="33"/>
      <c r="E12" s="33"/>
      <c r="F12" s="33"/>
      <c r="G12" s="28">
        <f t="shared" ref="G12:G32" si="1">SUM(C12:F12)</f>
        <v>16351.245999999999</v>
      </c>
    </row>
    <row r="13" spans="1:7" x14ac:dyDescent="0.25">
      <c r="B13" s="32" t="s">
        <v>10</v>
      </c>
      <c r="C13" s="33">
        <v>0</v>
      </c>
      <c r="D13" s="33"/>
      <c r="E13" s="33"/>
      <c r="F13" s="33"/>
      <c r="G13" s="28">
        <f t="shared" si="1"/>
        <v>0</v>
      </c>
    </row>
    <row r="14" spans="1:7" x14ac:dyDescent="0.25">
      <c r="B14" s="32" t="s">
        <v>11</v>
      </c>
      <c r="C14" s="33">
        <v>0</v>
      </c>
      <c r="D14" s="33"/>
      <c r="E14" s="33"/>
      <c r="F14" s="33"/>
      <c r="G14" s="28">
        <f t="shared" si="1"/>
        <v>0</v>
      </c>
    </row>
    <row r="15" spans="1:7" x14ac:dyDescent="0.25">
      <c r="B15" s="32"/>
      <c r="C15" s="34"/>
      <c r="D15" s="34"/>
      <c r="E15" s="34"/>
      <c r="F15" s="34"/>
      <c r="G15" s="35"/>
    </row>
    <row r="16" spans="1:7" x14ac:dyDescent="0.25">
      <c r="B16" s="29" t="s">
        <v>12</v>
      </c>
      <c r="C16" s="30">
        <f>SUM(C17:C20)</f>
        <v>0</v>
      </c>
      <c r="D16" s="30">
        <f t="shared" ref="D16:F16" si="2">SUM(D17:D20)</f>
        <v>100218.79237</v>
      </c>
      <c r="E16" s="30">
        <f t="shared" si="2"/>
        <v>0</v>
      </c>
      <c r="F16" s="30">
        <f t="shared" si="2"/>
        <v>0</v>
      </c>
      <c r="G16" s="31">
        <f t="shared" si="1"/>
        <v>100218.79237</v>
      </c>
    </row>
    <row r="17" spans="2:7" x14ac:dyDescent="0.25">
      <c r="B17" s="32" t="s">
        <v>13</v>
      </c>
      <c r="C17" s="33"/>
      <c r="D17" s="33">
        <v>0</v>
      </c>
      <c r="E17" s="33"/>
      <c r="F17" s="33"/>
      <c r="G17" s="28">
        <f t="shared" si="1"/>
        <v>0</v>
      </c>
    </row>
    <row r="18" spans="2:7" x14ac:dyDescent="0.25">
      <c r="B18" s="32" t="s">
        <v>14</v>
      </c>
      <c r="C18" s="33"/>
      <c r="D18" s="33">
        <v>100218.79237</v>
      </c>
      <c r="E18" s="33"/>
      <c r="F18" s="33"/>
      <c r="G18" s="28">
        <f t="shared" si="1"/>
        <v>100218.79237</v>
      </c>
    </row>
    <row r="19" spans="2:7" x14ac:dyDescent="0.25">
      <c r="B19" s="32" t="s">
        <v>15</v>
      </c>
      <c r="C19" s="33"/>
      <c r="D19" s="33">
        <v>0</v>
      </c>
      <c r="E19" s="33"/>
      <c r="F19" s="33"/>
      <c r="G19" s="28">
        <f t="shared" si="1"/>
        <v>0</v>
      </c>
    </row>
    <row r="20" spans="2:7" x14ac:dyDescent="0.25">
      <c r="B20" s="32" t="s">
        <v>16</v>
      </c>
      <c r="C20" s="27"/>
      <c r="D20" s="27">
        <v>0</v>
      </c>
      <c r="E20" s="27"/>
      <c r="F20" s="27"/>
      <c r="G20" s="28">
        <f t="shared" si="1"/>
        <v>0</v>
      </c>
    </row>
    <row r="21" spans="2:7" x14ac:dyDescent="0.25">
      <c r="B21" s="29" t="s">
        <v>17</v>
      </c>
      <c r="C21" s="30">
        <f>C10+C11+C16</f>
        <v>16351.245999999999</v>
      </c>
      <c r="D21" s="30">
        <f t="shared" ref="D21:F21" si="3">D10+D11+D16</f>
        <v>100218.79237</v>
      </c>
      <c r="E21" s="30">
        <f t="shared" si="3"/>
        <v>0</v>
      </c>
      <c r="F21" s="30">
        <f t="shared" si="3"/>
        <v>0</v>
      </c>
      <c r="G21" s="31">
        <f t="shared" si="1"/>
        <v>116570.03836999999</v>
      </c>
    </row>
    <row r="22" spans="2:7" x14ac:dyDescent="0.25">
      <c r="B22" s="26"/>
      <c r="C22" s="36"/>
      <c r="D22" s="36"/>
      <c r="E22" s="36"/>
      <c r="F22" s="36"/>
      <c r="G22" s="35"/>
    </row>
    <row r="23" spans="2:7" x14ac:dyDescent="0.25">
      <c r="B23" s="29" t="s">
        <v>18</v>
      </c>
      <c r="C23" s="30">
        <f>SUM(C24:C26)</f>
        <v>0</v>
      </c>
      <c r="D23" s="30">
        <f t="shared" ref="D23:F23" si="4">SUM(D24:D26)</f>
        <v>0</v>
      </c>
      <c r="E23" s="30">
        <f t="shared" si="4"/>
        <v>0</v>
      </c>
      <c r="F23" s="30">
        <f t="shared" si="4"/>
        <v>0</v>
      </c>
      <c r="G23" s="31">
        <f t="shared" si="1"/>
        <v>0</v>
      </c>
    </row>
    <row r="24" spans="2:7" x14ac:dyDescent="0.25">
      <c r="B24" s="32" t="s">
        <v>1</v>
      </c>
      <c r="C24" s="33">
        <v>0</v>
      </c>
      <c r="D24" s="33"/>
      <c r="E24" s="37"/>
      <c r="F24" s="33"/>
      <c r="G24" s="28">
        <f t="shared" si="1"/>
        <v>0</v>
      </c>
    </row>
    <row r="25" spans="2:7" x14ac:dyDescent="0.25">
      <c r="B25" s="32" t="s">
        <v>10</v>
      </c>
      <c r="C25" s="33">
        <v>0</v>
      </c>
      <c r="D25" s="33"/>
      <c r="E25" s="33"/>
      <c r="F25" s="33"/>
      <c r="G25" s="28">
        <f t="shared" si="1"/>
        <v>0</v>
      </c>
    </row>
    <row r="26" spans="2:7" x14ac:dyDescent="0.25">
      <c r="B26" s="32" t="s">
        <v>19</v>
      </c>
      <c r="C26" s="33">
        <v>0</v>
      </c>
      <c r="D26" s="33"/>
      <c r="E26" s="33"/>
      <c r="F26" s="33"/>
      <c r="G26" s="28">
        <f t="shared" si="1"/>
        <v>0</v>
      </c>
    </row>
    <row r="27" spans="2:7" x14ac:dyDescent="0.25">
      <c r="B27" s="32"/>
      <c r="C27" s="36"/>
      <c r="D27" s="36"/>
      <c r="E27" s="36"/>
      <c r="F27" s="36"/>
      <c r="G27" s="35"/>
    </row>
    <row r="28" spans="2:7" x14ac:dyDescent="0.25">
      <c r="B28" s="29" t="s">
        <v>12</v>
      </c>
      <c r="C28" s="30">
        <f>SUM(C29:C32)</f>
        <v>0</v>
      </c>
      <c r="D28" s="30">
        <f t="shared" ref="D28:F28" si="5">SUM(D29:D32)</f>
        <v>0</v>
      </c>
      <c r="E28" s="30">
        <f t="shared" si="5"/>
        <v>-6290.4606700000004</v>
      </c>
      <c r="F28" s="30">
        <f t="shared" si="5"/>
        <v>0</v>
      </c>
      <c r="G28" s="31">
        <f t="shared" si="1"/>
        <v>-6290.4606700000004</v>
      </c>
    </row>
    <row r="29" spans="2:7" x14ac:dyDescent="0.25">
      <c r="B29" s="32" t="s">
        <v>13</v>
      </c>
      <c r="C29" s="33"/>
      <c r="D29" s="33"/>
      <c r="E29" s="33">
        <v>-6309.7634600000001</v>
      </c>
      <c r="F29" s="33"/>
      <c r="G29" s="28">
        <f t="shared" si="1"/>
        <v>-6309.7634600000001</v>
      </c>
    </row>
    <row r="30" spans="2:7" x14ac:dyDescent="0.25">
      <c r="B30" s="32" t="s">
        <v>14</v>
      </c>
      <c r="C30" s="33"/>
      <c r="D30" s="33"/>
      <c r="E30" s="33">
        <v>19.302790000000002</v>
      </c>
      <c r="F30" s="33"/>
      <c r="G30" s="28">
        <f t="shared" si="1"/>
        <v>19.302790000000002</v>
      </c>
    </row>
    <row r="31" spans="2:7" x14ac:dyDescent="0.25">
      <c r="B31" s="32" t="s">
        <v>15</v>
      </c>
      <c r="C31" s="33"/>
      <c r="D31" s="33"/>
      <c r="E31" s="33">
        <v>0</v>
      </c>
      <c r="F31" s="33"/>
      <c r="G31" s="28">
        <f t="shared" si="1"/>
        <v>0</v>
      </c>
    </row>
    <row r="32" spans="2:7" x14ac:dyDescent="0.25">
      <c r="B32" s="32" t="s">
        <v>16</v>
      </c>
      <c r="C32" s="33"/>
      <c r="D32" s="33"/>
      <c r="E32" s="33">
        <v>0</v>
      </c>
      <c r="F32" s="33"/>
      <c r="G32" s="28">
        <f t="shared" si="1"/>
        <v>0</v>
      </c>
    </row>
    <row r="33" spans="2:9" x14ac:dyDescent="0.25">
      <c r="B33" s="29" t="s">
        <v>20</v>
      </c>
      <c r="C33" s="30">
        <f>C21+C23+C28</f>
        <v>16351.245999999999</v>
      </c>
      <c r="D33" s="30">
        <f t="shared" ref="D33:F33" si="6">D21+D23+D28</f>
        <v>100218.79237</v>
      </c>
      <c r="E33" s="49">
        <f>(E21+E23+E28)</f>
        <v>-6290.4606700000004</v>
      </c>
      <c r="F33" s="30">
        <f t="shared" si="6"/>
        <v>0</v>
      </c>
      <c r="G33" s="50">
        <f>(G21+G23+G28)-G17</f>
        <v>110279.57769999999</v>
      </c>
    </row>
    <row r="34" spans="2:9" x14ac:dyDescent="0.25">
      <c r="B34" s="38"/>
      <c r="C34" s="36"/>
      <c r="D34" s="36"/>
      <c r="E34" s="36"/>
      <c r="F34" s="36"/>
      <c r="G34" s="35"/>
    </row>
    <row r="35" spans="2:9" ht="15.75" thickBot="1" x14ac:dyDescent="0.3">
      <c r="B35" s="39"/>
      <c r="C35" s="40"/>
      <c r="D35" s="40"/>
      <c r="E35" s="40"/>
      <c r="F35" s="40"/>
      <c r="G35" s="41"/>
    </row>
    <row r="36" spans="2:9" ht="15.75" thickTop="1" x14ac:dyDescent="0.25"/>
    <row r="38" spans="2:9" x14ac:dyDescent="0.25">
      <c r="B38" s="94" t="s">
        <v>0</v>
      </c>
      <c r="C38" s="94"/>
      <c r="D38" s="94"/>
      <c r="E38" s="94"/>
      <c r="F38" s="94"/>
      <c r="G38" s="94"/>
      <c r="H38" s="42"/>
      <c r="I38" s="42"/>
    </row>
    <row r="39" spans="2:9" x14ac:dyDescent="0.25">
      <c r="B39" s="43"/>
      <c r="C39" s="43"/>
      <c r="D39" s="43"/>
      <c r="E39" s="43"/>
      <c r="F39" s="43"/>
      <c r="G39" s="43"/>
      <c r="H39" s="43"/>
      <c r="I39" s="43"/>
    </row>
    <row r="40" spans="2:9" x14ac:dyDescent="0.25">
      <c r="B40" s="44"/>
      <c r="C40" s="44"/>
      <c r="D40" s="44"/>
      <c r="E40" s="44"/>
      <c r="F40" s="44"/>
      <c r="G40" s="44"/>
      <c r="H40" s="43"/>
      <c r="I40" s="43"/>
    </row>
    <row r="41" spans="2:9" x14ac:dyDescent="0.25">
      <c r="B41" s="44"/>
      <c r="C41" s="44"/>
      <c r="D41" s="44"/>
      <c r="E41" s="44"/>
      <c r="F41" s="44"/>
      <c r="G41" s="44"/>
      <c r="H41" s="43"/>
      <c r="I41" s="43"/>
    </row>
    <row r="42" spans="2:9" x14ac:dyDescent="0.25">
      <c r="B42" s="44"/>
      <c r="C42" s="44"/>
      <c r="D42" s="44"/>
      <c r="E42" s="44"/>
      <c r="F42" s="44"/>
      <c r="G42" s="44"/>
      <c r="H42" s="43"/>
      <c r="I42" s="43"/>
    </row>
    <row r="43" spans="2:9" x14ac:dyDescent="0.25">
      <c r="B43" s="44"/>
      <c r="C43" s="44"/>
      <c r="D43" s="44"/>
      <c r="E43" s="44"/>
      <c r="F43" s="44"/>
      <c r="G43" s="44"/>
      <c r="H43" s="43"/>
      <c r="I43" s="43"/>
    </row>
    <row r="44" spans="2:9" x14ac:dyDescent="0.25">
      <c r="B44" s="44"/>
      <c r="C44" s="44"/>
      <c r="D44" s="44"/>
      <c r="E44" s="44"/>
      <c r="F44" s="44"/>
      <c r="G44" s="44"/>
      <c r="H44" s="43"/>
      <c r="I44" s="43"/>
    </row>
    <row r="45" spans="2:9" x14ac:dyDescent="0.25">
      <c r="B45" s="44"/>
      <c r="C45" s="44"/>
      <c r="D45" s="44"/>
      <c r="E45" s="44"/>
      <c r="F45" s="44"/>
      <c r="G45" s="44"/>
      <c r="H45" s="43"/>
      <c r="I45" s="43"/>
    </row>
    <row r="46" spans="2:9" x14ac:dyDescent="0.25">
      <c r="B46" s="44"/>
      <c r="C46" s="44"/>
      <c r="D46" s="44"/>
      <c r="E46" s="44"/>
      <c r="F46" s="44"/>
      <c r="G46" s="44"/>
      <c r="H46" s="43"/>
      <c r="I46" s="43"/>
    </row>
    <row r="47" spans="2:9" x14ac:dyDescent="0.25">
      <c r="B47" s="44"/>
      <c r="C47" s="44"/>
      <c r="D47" s="44"/>
      <c r="E47" s="44"/>
      <c r="F47" s="44"/>
      <c r="G47" s="44"/>
      <c r="H47" s="43"/>
      <c r="I47" s="43"/>
    </row>
    <row r="48" spans="2:9" x14ac:dyDescent="0.25">
      <c r="B48" s="43"/>
      <c r="C48" s="43"/>
      <c r="D48" s="43"/>
      <c r="E48" s="43"/>
      <c r="F48" s="43"/>
      <c r="G48" s="43"/>
      <c r="H48" s="43"/>
      <c r="I48" s="43"/>
    </row>
    <row r="49" spans="2:9" x14ac:dyDescent="0.25">
      <c r="B49" s="43"/>
      <c r="C49" s="43"/>
      <c r="D49" s="43"/>
      <c r="E49" s="43"/>
      <c r="F49" s="43"/>
      <c r="G49" s="43"/>
      <c r="H49" s="43"/>
      <c r="I49" s="43"/>
    </row>
    <row r="50" spans="2:9" x14ac:dyDescent="0.25">
      <c r="B50" s="43"/>
      <c r="C50" s="43"/>
      <c r="D50" s="43"/>
      <c r="E50" s="43"/>
      <c r="F50" s="43"/>
      <c r="G50" s="43"/>
      <c r="H50" s="43"/>
      <c r="I50" s="43"/>
    </row>
    <row r="51" spans="2:9" x14ac:dyDescent="0.25">
      <c r="B51" s="43"/>
      <c r="C51" s="43"/>
      <c r="D51" s="43"/>
      <c r="E51" s="43"/>
      <c r="F51" s="43"/>
      <c r="G51" s="43"/>
      <c r="H51" s="43"/>
      <c r="I51" s="43"/>
    </row>
    <row r="52" spans="2:9" x14ac:dyDescent="0.25">
      <c r="B52" s="43"/>
      <c r="C52" s="43"/>
      <c r="D52" s="43"/>
      <c r="E52" s="43"/>
      <c r="F52" s="43"/>
      <c r="G52" s="43"/>
      <c r="H52" s="43"/>
      <c r="I52" s="43"/>
    </row>
    <row r="53" spans="2:9" x14ac:dyDescent="0.25">
      <c r="B53" s="43"/>
      <c r="C53" s="43"/>
      <c r="D53" s="43"/>
      <c r="E53" s="43"/>
      <c r="F53" s="43"/>
      <c r="G53" s="43"/>
      <c r="H53" s="43"/>
      <c r="I53" s="43"/>
    </row>
    <row r="54" spans="2:9" x14ac:dyDescent="0.25">
      <c r="B54" s="43"/>
      <c r="C54" s="43"/>
      <c r="D54" s="43"/>
      <c r="E54" s="43"/>
      <c r="F54" s="43"/>
      <c r="G54" s="43"/>
      <c r="H54" s="43"/>
      <c r="I54" s="43"/>
    </row>
    <row r="55" spans="2:9" x14ac:dyDescent="0.25">
      <c r="B55" s="43"/>
      <c r="C55" s="43"/>
      <c r="D55" s="43"/>
      <c r="E55" s="43"/>
      <c r="F55" s="43"/>
      <c r="G55" s="43"/>
      <c r="H55" s="43"/>
      <c r="I55" s="43"/>
    </row>
    <row r="56" spans="2:9" x14ac:dyDescent="0.25">
      <c r="B56" s="45"/>
      <c r="C56" s="46"/>
      <c r="D56" s="46"/>
      <c r="E56" s="46"/>
      <c r="F56" s="46"/>
      <c r="G56" s="46"/>
      <c r="H56" s="45"/>
      <c r="I56" s="45"/>
    </row>
    <row r="57" spans="2:9" x14ac:dyDescent="0.25">
      <c r="B57" s="45"/>
      <c r="C57" s="47"/>
      <c r="D57" s="47"/>
      <c r="E57" s="47"/>
      <c r="F57" s="47"/>
      <c r="G57" s="47"/>
      <c r="H57" s="45"/>
      <c r="I57" s="45"/>
    </row>
    <row r="58" spans="2:9" x14ac:dyDescent="0.25">
      <c r="B58" s="45"/>
      <c r="C58" s="47"/>
      <c r="D58" s="48"/>
      <c r="E58" s="47"/>
      <c r="F58" s="48"/>
      <c r="G58" s="47"/>
      <c r="H58" s="45"/>
      <c r="I58" s="45"/>
    </row>
  </sheetData>
  <mergeCells count="3">
    <mergeCell ref="B38:G38"/>
    <mergeCell ref="B2:G2"/>
    <mergeCell ref="D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2020-03-09T17:38:17Z</cp:lastPrinted>
  <dcterms:created xsi:type="dcterms:W3CDTF">2018-03-07T05:27:47Z</dcterms:created>
  <dcterms:modified xsi:type="dcterms:W3CDTF">2020-03-13T18:53:22Z</dcterms:modified>
</cp:coreProperties>
</file>